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6" windowWidth="13332" windowHeight="7932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'2015'!$A$1:$E$70</definedName>
  </definedNames>
  <calcPr calcId="114210"/>
</workbook>
</file>

<file path=xl/calcChain.xml><?xml version="1.0" encoding="utf-8"?>
<calcChain xmlns="http://schemas.openxmlformats.org/spreadsheetml/2006/main">
  <c r="E37" i="1"/>
  <c r="E41"/>
  <c r="E43"/>
  <c r="E45"/>
  <c r="E47"/>
  <c r="E36"/>
  <c r="E40"/>
  <c r="E10"/>
  <c r="E65"/>
  <c r="E64"/>
  <c r="E60"/>
  <c r="E58"/>
  <c r="E50"/>
  <c r="E52"/>
  <c r="E54"/>
  <c r="E49"/>
  <c r="E15"/>
  <c r="E12"/>
  <c r="E22"/>
  <c r="E24"/>
  <c r="E26"/>
  <c r="E28"/>
  <c r="E30"/>
  <c r="E32"/>
  <c r="E34"/>
  <c r="E21"/>
  <c r="E19"/>
  <c r="E17"/>
  <c r="E9"/>
  <c r="E14"/>
  <c r="E70"/>
</calcChain>
</file>

<file path=xl/sharedStrings.xml><?xml version="1.0" encoding="utf-8"?>
<sst xmlns="http://schemas.openxmlformats.org/spreadsheetml/2006/main" count="102" uniqueCount="77">
  <si>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</si>
  <si>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</si>
  <si>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</si>
  <si>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</si>
  <si>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</si>
  <si>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</si>
  <si>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</si>
  <si>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</si>
  <si>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</si>
  <si>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</si>
  <si>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</si>
  <si>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</si>
  <si>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</si>
  <si>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Иные межбюджетные трансферты по заключенному соглашению на выполнение полномочия по созданию условий для обеспечения жителей поселения услугами организаций культуры</t>
  </si>
  <si>
    <t>Мероприятия по созданию условий для досуга жителей поселения</t>
  </si>
  <si>
    <t>Иные межбюджетные трансферты по заключенному соглашению на выполнение полномочия по организации и осуществлению мероприятий по работе с детьми и молодежью в поселении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</si>
  <si>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</si>
  <si>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</si>
  <si>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</si>
  <si>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</si>
  <si>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</si>
  <si>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</si>
  <si>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</si>
  <si>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</si>
  <si>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</si>
  <si>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</si>
  <si>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</si>
  <si>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Иные межбюджетные трансферты по заключенному соглашению на выполнение полномочия по организации библиотечного обслуживания населения, комплектование и обеспечение сохранности библиотечных фондов библиотек поселения</t>
  </si>
  <si>
    <t>Субсидия на благоустройство  и реставрацию воинских захоронений и военно-мемориальных объектов</t>
  </si>
  <si>
    <t>2016 г                     (руб.)</t>
  </si>
  <si>
    <t xml:space="preserve">Охотинского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</si>
  <si>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Охотинском сельском поселении»</t>
  </si>
  <si>
    <t>Содержание, ремонт автомобильных дорог местного значения (за счет акцизов)</t>
  </si>
  <si>
    <t>Содержание автомобильных дорог (по заключённому соглашению)</t>
  </si>
  <si>
    <t>Муниципальная программа «Жилищно – коммунальное хозяйство в Охотинском сельском поселении»</t>
  </si>
  <si>
    <t>Муниципальная программа «Развитие культуры, физической культуры, спорта и молодежной политики в Охотинском сельском поселении»</t>
  </si>
  <si>
    <t xml:space="preserve">01.0.00.00000 </t>
  </si>
  <si>
    <t>01.0.01.10010</t>
  </si>
  <si>
    <t>01.0.02.10020</t>
  </si>
  <si>
    <t>02.0.00.00000</t>
  </si>
  <si>
    <t>02.0.01.10040</t>
  </si>
  <si>
    <t>03.0.00.00000</t>
  </si>
  <si>
    <t>03.0.03.10090</t>
  </si>
  <si>
    <t>03.0.04.10100</t>
  </si>
  <si>
    <t>03.0.05.10110</t>
  </si>
  <si>
    <t>03.0.06.10120</t>
  </si>
  <si>
    <t>03.0.07.74180</t>
  </si>
  <si>
    <t>04.0.00.00000</t>
  </si>
  <si>
    <t>04.0.01.10130</t>
  </si>
  <si>
    <t>04.0.02.10140</t>
  </si>
  <si>
    <t>04.0.03.10150</t>
  </si>
  <si>
    <t>Социальная выплата по подпрограмме "Государственная поддержка молодых семей ЯО в приобретении (строительстве) жилья"</t>
  </si>
  <si>
    <t>05.0.00.00000</t>
  </si>
  <si>
    <t>05.0.00.51180</t>
  </si>
  <si>
    <t>05.0.00.10190</t>
  </si>
  <si>
    <t>05.0.00.10200</t>
  </si>
  <si>
    <t>05.0.00.10210</t>
  </si>
  <si>
    <t>Иные межбюджетне трансферты по заключенному соглашению по выполнению функции контрольно - счетного органа</t>
  </si>
  <si>
    <t>Резервный фонд администрации  Охотинского сельского поселения</t>
  </si>
  <si>
    <t>05.0.00.10220</t>
  </si>
  <si>
    <t>05.0.00.10230</t>
  </si>
  <si>
    <t>05.0.00.10240</t>
  </si>
  <si>
    <t>Мероприятия по проведению офицальных физкультурно - оздоровительных и спортивных мероприятий</t>
  </si>
  <si>
    <t>04.0.05.10160</t>
  </si>
  <si>
    <t>04.0.06.10170</t>
  </si>
  <si>
    <t>04.0.07.10180</t>
  </si>
  <si>
    <t>Иные межбюджетные трансферты по заключенному соглашению по исполнению бюджета, в части обеспечения казначейской системы исполнения бюджета (оплата труда работника казначейства)</t>
  </si>
  <si>
    <t>Иные межбюджетные трансферты по заключенному соглашению по исполнению бюджета, в части обеспечения казначейской системы исполнения бюджета (программа казначейства)</t>
  </si>
  <si>
    <t>02.0.02.40940</t>
  </si>
  <si>
    <t>03.0.02.40850</t>
  </si>
  <si>
    <t>Приложение  №6</t>
  </si>
  <si>
    <t xml:space="preserve">Ведомственная структура Охотинского сельского поселения на 2016 год  </t>
  </si>
  <si>
    <t>Администрация Охотинского сельского поселения</t>
  </si>
  <si>
    <t>Главный распорядитель</t>
  </si>
  <si>
    <t>02.0.03.72440</t>
  </si>
  <si>
    <t>от 18.12.2015 г.№26</t>
  </si>
  <si>
    <t>05.0.00.10250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</si>
</sst>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i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4" fontId="4" fillId="0" borderId="0" xfId="0" applyNumberFormat="1" applyFont="1" applyFill="1"/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2" fontId="7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wrapText="1"/>
    </xf>
    <xf numFmtId="0" fontId="1" fillId="0" borderId="2" xfId="0" applyFont="1" applyBorder="1" applyAlignment="1">
      <alignment horizontal="justify" vertical="top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/>
    <xf numFmtId="4" fontId="12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0" fontId="1" fillId="0" borderId="3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justify" vertical="top" wrapText="1"/>
    </xf>
    <xf numFmtId="0" fontId="1" fillId="0" borderId="0" xfId="0" applyFont="1" applyFill="1" applyBorder="1" applyAlignment="1">
      <alignment vertical="top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/>
    </xf>
    <xf numFmtId="0" fontId="1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4"/>
  <sheetViews>
    <sheetView tabSelected="1" view="pageBreakPreview" topLeftCell="A58" zoomScaleSheetLayoutView="130" workbookViewId="0">
      <selection activeCell="C68" sqref="C68"/>
    </sheetView>
  </sheetViews>
  <sheetFormatPr defaultColWidth="9.109375" defaultRowHeight="14.4"/>
  <cols>
    <col min="1" max="1" width="62.88671875" style="1" customWidth="1"/>
    <col min="2" max="2" width="14.77734375" style="1" customWidth="1"/>
    <col min="3" max="3" width="16" style="1" customWidth="1"/>
    <col min="4" max="4" width="11.33203125" style="1" customWidth="1"/>
    <col min="5" max="5" width="15.44140625" style="1" customWidth="1"/>
    <col min="6" max="6" width="10.88671875" style="4" customWidth="1"/>
    <col min="7" max="16384" width="9.109375" style="1"/>
  </cols>
  <sheetData>
    <row r="1" spans="1:7" ht="15" customHeight="1">
      <c r="C1" s="39" t="s">
        <v>70</v>
      </c>
      <c r="D1" s="39"/>
      <c r="E1" s="39"/>
    </row>
    <row r="2" spans="1:7" ht="15" customHeight="1">
      <c r="C2" s="39" t="s">
        <v>24</v>
      </c>
      <c r="D2" s="39"/>
      <c r="E2" s="39"/>
    </row>
    <row r="3" spans="1:7" ht="15.6">
      <c r="A3" s="2"/>
      <c r="B3" s="2"/>
      <c r="C3" s="40" t="s">
        <v>30</v>
      </c>
      <c r="D3" s="40"/>
      <c r="E3" s="40"/>
    </row>
    <row r="4" spans="1:7" ht="12" customHeight="1">
      <c r="A4" s="2"/>
      <c r="B4" s="2"/>
      <c r="C4" s="33" t="s">
        <v>75</v>
      </c>
      <c r="D4" s="33"/>
      <c r="E4" s="33"/>
    </row>
    <row r="5" spans="1:7" ht="80.25" customHeight="1">
      <c r="A5" s="38" t="s">
        <v>71</v>
      </c>
      <c r="B5" s="38"/>
      <c r="C5" s="38"/>
      <c r="D5" s="38"/>
      <c r="E5" s="38"/>
      <c r="F5" s="38"/>
      <c r="G5" s="38"/>
    </row>
    <row r="6" spans="1:7" ht="15" customHeight="1">
      <c r="A6" s="34" t="s">
        <v>0</v>
      </c>
      <c r="B6" s="34" t="s">
        <v>73</v>
      </c>
      <c r="C6" s="36" t="s">
        <v>1</v>
      </c>
      <c r="D6" s="36" t="s">
        <v>2</v>
      </c>
      <c r="E6" s="36" t="s">
        <v>29</v>
      </c>
    </row>
    <row r="7" spans="1:7" ht="13.5" customHeight="1">
      <c r="A7" s="35"/>
      <c r="B7" s="35"/>
      <c r="C7" s="37"/>
      <c r="D7" s="37"/>
      <c r="E7" s="37"/>
    </row>
    <row r="8" spans="1:7" ht="13.5" customHeight="1">
      <c r="A8" s="32" t="s">
        <v>72</v>
      </c>
      <c r="B8" s="31">
        <v>640</v>
      </c>
      <c r="C8" s="28"/>
      <c r="D8" s="28"/>
      <c r="E8" s="28"/>
    </row>
    <row r="9" spans="1:7" ht="66" customHeight="1">
      <c r="A9" s="5" t="s">
        <v>3</v>
      </c>
      <c r="B9" s="5"/>
      <c r="C9" s="6" t="s">
        <v>36</v>
      </c>
      <c r="D9" s="7"/>
      <c r="E9" s="8">
        <f>E10+E12</f>
        <v>171824</v>
      </c>
    </row>
    <row r="10" spans="1:7" ht="31.2">
      <c r="A10" s="9" t="s">
        <v>4</v>
      </c>
      <c r="B10" s="9"/>
      <c r="C10" s="10" t="s">
        <v>37</v>
      </c>
      <c r="D10" s="7"/>
      <c r="E10" s="11">
        <f>E11</f>
        <v>20000</v>
      </c>
    </row>
    <row r="11" spans="1:7" ht="31.2">
      <c r="A11" s="12" t="s">
        <v>5</v>
      </c>
      <c r="B11" s="12"/>
      <c r="C11" s="7"/>
      <c r="D11" s="13">
        <v>200</v>
      </c>
      <c r="E11" s="14">
        <v>20000</v>
      </c>
    </row>
    <row r="12" spans="1:7" ht="46.8">
      <c r="A12" s="15" t="s">
        <v>6</v>
      </c>
      <c r="B12" s="15"/>
      <c r="C12" s="10" t="s">
        <v>38</v>
      </c>
      <c r="D12" s="7"/>
      <c r="E12" s="11">
        <f>E13</f>
        <v>151824</v>
      </c>
    </row>
    <row r="13" spans="1:7" ht="31.2">
      <c r="A13" s="12" t="s">
        <v>5</v>
      </c>
      <c r="B13" s="12"/>
      <c r="C13" s="6"/>
      <c r="D13" s="13">
        <v>200</v>
      </c>
      <c r="E13" s="14">
        <v>151824</v>
      </c>
    </row>
    <row r="14" spans="1:7" ht="30" customHeight="1">
      <c r="A14" s="5" t="s">
        <v>31</v>
      </c>
      <c r="B14" s="5"/>
      <c r="C14" s="16" t="s">
        <v>39</v>
      </c>
      <c r="D14" s="7"/>
      <c r="E14" s="8">
        <f>E15+E17+E19</f>
        <v>1286375</v>
      </c>
    </row>
    <row r="15" spans="1:7" ht="31.2">
      <c r="A15" s="15" t="s">
        <v>32</v>
      </c>
      <c r="B15" s="15"/>
      <c r="C15" s="10" t="s">
        <v>40</v>
      </c>
      <c r="D15" s="13"/>
      <c r="E15" s="14">
        <f>E16</f>
        <v>753000</v>
      </c>
    </row>
    <row r="16" spans="1:7" ht="31.2">
      <c r="A16" s="12" t="s">
        <v>5</v>
      </c>
      <c r="B16" s="12"/>
      <c r="C16" s="17"/>
      <c r="D16" s="13">
        <v>200</v>
      </c>
      <c r="E16" s="14">
        <v>753000</v>
      </c>
    </row>
    <row r="17" spans="1:5" ht="31.2">
      <c r="A17" s="15" t="s">
        <v>33</v>
      </c>
      <c r="B17" s="15"/>
      <c r="C17" s="7" t="s">
        <v>68</v>
      </c>
      <c r="D17" s="7"/>
      <c r="E17" s="11">
        <f>E18</f>
        <v>533375</v>
      </c>
    </row>
    <row r="18" spans="1:5" ht="31.2">
      <c r="A18" s="12" t="s">
        <v>5</v>
      </c>
      <c r="B18" s="12"/>
      <c r="C18" s="17"/>
      <c r="D18" s="7">
        <v>200</v>
      </c>
      <c r="E18" s="14">
        <v>533375</v>
      </c>
    </row>
    <row r="19" spans="1:5" ht="15.6">
      <c r="A19" s="15" t="s">
        <v>7</v>
      </c>
      <c r="B19" s="15"/>
      <c r="C19" s="7" t="s">
        <v>74</v>
      </c>
      <c r="D19" s="7"/>
      <c r="E19" s="11">
        <f>E20</f>
        <v>0</v>
      </c>
    </row>
    <row r="20" spans="1:5" ht="31.2">
      <c r="A20" s="12" t="s">
        <v>5</v>
      </c>
      <c r="B20" s="12"/>
      <c r="C20" s="17"/>
      <c r="D20" s="13">
        <v>200</v>
      </c>
      <c r="E20" s="14"/>
    </row>
    <row r="21" spans="1:5" ht="32.4">
      <c r="A21" s="5" t="s">
        <v>34</v>
      </c>
      <c r="B21" s="5"/>
      <c r="C21" s="16" t="s">
        <v>41</v>
      </c>
      <c r="D21" s="7"/>
      <c r="E21" s="8">
        <f>E22+E24+E26+E28+E30+E32+E34</f>
        <v>1115995</v>
      </c>
    </row>
    <row r="22" spans="1:5" ht="15.75" customHeight="1">
      <c r="A22" s="15" t="s">
        <v>25</v>
      </c>
      <c r="B22" s="15"/>
      <c r="C22" s="17"/>
      <c r="D22" s="7"/>
      <c r="E22" s="11">
        <f>E23</f>
        <v>0</v>
      </c>
    </row>
    <row r="23" spans="1:5" ht="31.2">
      <c r="A23" s="12" t="s">
        <v>5</v>
      </c>
      <c r="B23" s="12"/>
      <c r="C23" s="17"/>
      <c r="D23" s="13">
        <v>200</v>
      </c>
      <c r="E23" s="14"/>
    </row>
    <row r="24" spans="1:5" ht="31.2">
      <c r="A24" s="15" t="s">
        <v>8</v>
      </c>
      <c r="B24" s="15"/>
      <c r="C24" s="7" t="s">
        <v>69</v>
      </c>
      <c r="D24" s="7"/>
      <c r="E24" s="11">
        <f>E25</f>
        <v>162000</v>
      </c>
    </row>
    <row r="25" spans="1:5" ht="31.2">
      <c r="A25" s="12" t="s">
        <v>5</v>
      </c>
      <c r="B25" s="12"/>
      <c r="C25" s="7"/>
      <c r="D25" s="13">
        <v>200</v>
      </c>
      <c r="E25" s="14">
        <v>162000</v>
      </c>
    </row>
    <row r="26" spans="1:5" ht="31.2">
      <c r="A26" s="15" t="s">
        <v>9</v>
      </c>
      <c r="B26" s="15"/>
      <c r="C26" s="7" t="s">
        <v>42</v>
      </c>
      <c r="D26" s="7"/>
      <c r="E26" s="11">
        <f>E27</f>
        <v>544995</v>
      </c>
    </row>
    <row r="27" spans="1:5" ht="31.2">
      <c r="A27" s="12" t="s">
        <v>5</v>
      </c>
      <c r="B27" s="12"/>
      <c r="C27" s="7"/>
      <c r="D27" s="13">
        <v>200</v>
      </c>
      <c r="E27" s="11">
        <v>544995</v>
      </c>
    </row>
    <row r="28" spans="1:5" ht="31.2">
      <c r="A28" s="15" t="s">
        <v>10</v>
      </c>
      <c r="B28" s="15"/>
      <c r="C28" s="7" t="s">
        <v>43</v>
      </c>
      <c r="D28" s="6"/>
      <c r="E28" s="11">
        <f>E29</f>
        <v>21000</v>
      </c>
    </row>
    <row r="29" spans="1:5" ht="31.2">
      <c r="A29" s="18" t="s">
        <v>5</v>
      </c>
      <c r="B29" s="18"/>
      <c r="C29" s="7"/>
      <c r="D29" s="13">
        <v>200</v>
      </c>
      <c r="E29" s="14">
        <v>21000</v>
      </c>
    </row>
    <row r="30" spans="1:5" ht="31.2">
      <c r="A30" s="15" t="s">
        <v>11</v>
      </c>
      <c r="B30" s="15"/>
      <c r="C30" s="7" t="s">
        <v>44</v>
      </c>
      <c r="D30" s="7"/>
      <c r="E30" s="11">
        <f>E31</f>
        <v>50000</v>
      </c>
    </row>
    <row r="31" spans="1:5" ht="31.8" thickBot="1">
      <c r="A31" s="12" t="s">
        <v>5</v>
      </c>
      <c r="B31" s="12"/>
      <c r="C31" s="7"/>
      <c r="D31" s="13">
        <v>200</v>
      </c>
      <c r="E31" s="14">
        <v>50000</v>
      </c>
    </row>
    <row r="32" spans="1:5" ht="31.8" thickBot="1">
      <c r="A32" s="19" t="s">
        <v>26</v>
      </c>
      <c r="B32" s="29"/>
      <c r="C32" s="17" t="s">
        <v>45</v>
      </c>
      <c r="D32" s="7"/>
      <c r="E32" s="11">
        <f>E33</f>
        <v>338000</v>
      </c>
    </row>
    <row r="33" spans="1:5" ht="31.2">
      <c r="A33" s="18" t="s">
        <v>5</v>
      </c>
      <c r="B33" s="18"/>
      <c r="C33" s="17"/>
      <c r="D33" s="13">
        <v>200</v>
      </c>
      <c r="E33" s="11">
        <v>338000</v>
      </c>
    </row>
    <row r="34" spans="1:5" ht="31.2">
      <c r="A34" s="15" t="s">
        <v>28</v>
      </c>
      <c r="B34" s="15"/>
      <c r="C34" s="17" t="s">
        <v>46</v>
      </c>
      <c r="D34" s="13"/>
      <c r="E34" s="11">
        <f>E35</f>
        <v>0</v>
      </c>
    </row>
    <row r="35" spans="1:5" ht="31.2">
      <c r="A35" s="18" t="s">
        <v>5</v>
      </c>
      <c r="B35" s="18"/>
      <c r="C35" s="17"/>
      <c r="D35" s="13">
        <v>200</v>
      </c>
      <c r="E35" s="11"/>
    </row>
    <row r="36" spans="1:5" ht="38.4" customHeight="1">
      <c r="A36" s="5" t="s">
        <v>35</v>
      </c>
      <c r="B36" s="5"/>
      <c r="C36" s="16" t="s">
        <v>47</v>
      </c>
      <c r="D36" s="7"/>
      <c r="E36" s="8">
        <f>E37+E39+E41+E43+E45+E47</f>
        <v>569603</v>
      </c>
    </row>
    <row r="37" spans="1:5" ht="61.8" customHeight="1">
      <c r="A37" s="15" t="s">
        <v>27</v>
      </c>
      <c r="B37" s="15"/>
      <c r="C37" s="17" t="s">
        <v>48</v>
      </c>
      <c r="D37" s="7"/>
      <c r="E37" s="11">
        <f>E38</f>
        <v>74025</v>
      </c>
    </row>
    <row r="38" spans="1:5" ht="15.6">
      <c r="A38" s="12" t="s">
        <v>12</v>
      </c>
      <c r="B38" s="12"/>
      <c r="C38" s="17"/>
      <c r="D38" s="13">
        <v>500</v>
      </c>
      <c r="E38" s="11">
        <v>74025</v>
      </c>
    </row>
    <row r="39" spans="1:5" ht="45" customHeight="1">
      <c r="A39" s="15" t="s">
        <v>13</v>
      </c>
      <c r="B39" s="15"/>
      <c r="C39" s="17" t="s">
        <v>49</v>
      </c>
      <c r="D39" s="13"/>
      <c r="E39" s="11">
        <v>128250</v>
      </c>
    </row>
    <row r="40" spans="1:5" ht="15.6">
      <c r="A40" s="12" t="s">
        <v>12</v>
      </c>
      <c r="B40" s="12"/>
      <c r="C40" s="16"/>
      <c r="D40" s="13">
        <v>500</v>
      </c>
      <c r="E40" s="11">
        <f>E39</f>
        <v>128250</v>
      </c>
    </row>
    <row r="41" spans="1:5" ht="31.2">
      <c r="A41" s="15" t="s">
        <v>14</v>
      </c>
      <c r="B41" s="15"/>
      <c r="C41" s="17" t="s">
        <v>50</v>
      </c>
      <c r="D41" s="13"/>
      <c r="E41" s="11">
        <f>E42</f>
        <v>40000</v>
      </c>
    </row>
    <row r="42" spans="1:5" ht="31.2">
      <c r="A42" s="12" t="s">
        <v>5</v>
      </c>
      <c r="B42" s="12"/>
      <c r="C42" s="17"/>
      <c r="D42" s="13">
        <v>200</v>
      </c>
      <c r="E42" s="20">
        <v>40000</v>
      </c>
    </row>
    <row r="43" spans="1:5" ht="31.2">
      <c r="A43" s="15" t="s">
        <v>62</v>
      </c>
      <c r="B43" s="15"/>
      <c r="C43" s="17" t="s">
        <v>63</v>
      </c>
      <c r="D43" s="13"/>
      <c r="E43" s="14">
        <f>E44</f>
        <v>55944</v>
      </c>
    </row>
    <row r="44" spans="1:5" ht="31.2">
      <c r="A44" s="12" t="s">
        <v>5</v>
      </c>
      <c r="B44" s="12"/>
      <c r="C44" s="17"/>
      <c r="D44" s="13">
        <v>200</v>
      </c>
      <c r="E44" s="14">
        <v>55944</v>
      </c>
    </row>
    <row r="45" spans="1:5" ht="62.4">
      <c r="A45" s="15" t="s">
        <v>15</v>
      </c>
      <c r="B45" s="15"/>
      <c r="C45" s="17" t="s">
        <v>64</v>
      </c>
      <c r="D45" s="7"/>
      <c r="E45" s="11">
        <f>E46</f>
        <v>38184</v>
      </c>
    </row>
    <row r="46" spans="1:5" ht="15.6">
      <c r="A46" s="12" t="s">
        <v>12</v>
      </c>
      <c r="B46" s="12"/>
      <c r="C46" s="17"/>
      <c r="D46" s="13">
        <v>500</v>
      </c>
      <c r="E46" s="14">
        <v>38184</v>
      </c>
    </row>
    <row r="47" spans="1:5" ht="46.8">
      <c r="A47" s="15" t="s">
        <v>51</v>
      </c>
      <c r="B47" s="15"/>
      <c r="C47" s="17" t="s">
        <v>65</v>
      </c>
      <c r="D47" s="13"/>
      <c r="E47" s="14">
        <f>E48</f>
        <v>233200</v>
      </c>
    </row>
    <row r="48" spans="1:5" ht="15.6">
      <c r="A48" s="15" t="s">
        <v>12</v>
      </c>
      <c r="B48" s="15"/>
      <c r="C48" s="16"/>
      <c r="D48" s="13">
        <v>500</v>
      </c>
      <c r="E48" s="14">
        <v>233200</v>
      </c>
    </row>
    <row r="49" spans="1:5" ht="15.6">
      <c r="A49" s="21" t="s">
        <v>16</v>
      </c>
      <c r="B49" s="21"/>
      <c r="C49" s="16" t="s">
        <v>52</v>
      </c>
      <c r="D49" s="7"/>
      <c r="E49" s="8">
        <f>E50+E52+E54+E58+E60+E62+E64</f>
        <v>3366885</v>
      </c>
    </row>
    <row r="50" spans="1:5" ht="31.2">
      <c r="A50" s="22" t="s">
        <v>17</v>
      </c>
      <c r="B50" s="22"/>
      <c r="C50" s="7" t="s">
        <v>53</v>
      </c>
      <c r="D50" s="23"/>
      <c r="E50" s="20">
        <f>E51</f>
        <v>54600</v>
      </c>
    </row>
    <row r="51" spans="1:5" ht="62.4">
      <c r="A51" s="12" t="s">
        <v>18</v>
      </c>
      <c r="B51" s="12"/>
      <c r="C51" s="7"/>
      <c r="D51" s="13">
        <v>100</v>
      </c>
      <c r="E51" s="24">
        <v>54600</v>
      </c>
    </row>
    <row r="52" spans="1:5" ht="15.6">
      <c r="A52" s="15" t="s">
        <v>19</v>
      </c>
      <c r="B52" s="15"/>
      <c r="C52" s="7" t="s">
        <v>54</v>
      </c>
      <c r="D52" s="7"/>
      <c r="E52" s="20">
        <f>E53</f>
        <v>796500</v>
      </c>
    </row>
    <row r="53" spans="1:5" ht="62.4">
      <c r="A53" s="12" t="s">
        <v>18</v>
      </c>
      <c r="B53" s="12"/>
      <c r="C53" s="7"/>
      <c r="D53" s="13">
        <v>100</v>
      </c>
      <c r="E53" s="24">
        <v>796500</v>
      </c>
    </row>
    <row r="54" spans="1:5" ht="15.6">
      <c r="A54" s="15" t="s">
        <v>20</v>
      </c>
      <c r="B54" s="15"/>
      <c r="C54" s="7" t="s">
        <v>55</v>
      </c>
      <c r="D54" s="7"/>
      <c r="E54" s="20">
        <f>E55+E56+E57</f>
        <v>2230428</v>
      </c>
    </row>
    <row r="55" spans="1:5" ht="62.4">
      <c r="A55" s="12" t="s">
        <v>18</v>
      </c>
      <c r="B55" s="12"/>
      <c r="C55" s="7"/>
      <c r="D55" s="13">
        <v>100</v>
      </c>
      <c r="E55" s="20">
        <v>1900000</v>
      </c>
    </row>
    <row r="56" spans="1:5" ht="31.2">
      <c r="A56" s="12" t="s">
        <v>5</v>
      </c>
      <c r="B56" s="12"/>
      <c r="C56" s="7"/>
      <c r="D56" s="13">
        <v>200</v>
      </c>
      <c r="E56" s="20">
        <v>310428</v>
      </c>
    </row>
    <row r="57" spans="1:5" ht="15.6">
      <c r="A57" s="12" t="s">
        <v>21</v>
      </c>
      <c r="B57" s="12"/>
      <c r="C57" s="7"/>
      <c r="D57" s="13">
        <v>800</v>
      </c>
      <c r="E57" s="20">
        <v>20000</v>
      </c>
    </row>
    <row r="58" spans="1:5" ht="31.2">
      <c r="A58" s="15" t="s">
        <v>58</v>
      </c>
      <c r="B58" s="15"/>
      <c r="C58" s="7" t="s">
        <v>56</v>
      </c>
      <c r="D58" s="13"/>
      <c r="E58" s="20">
        <f>E59</f>
        <v>10000</v>
      </c>
    </row>
    <row r="59" spans="1:5" ht="15.6">
      <c r="A59" s="12" t="s">
        <v>21</v>
      </c>
      <c r="B59" s="12"/>
      <c r="C59" s="25"/>
      <c r="D59" s="13">
        <v>800</v>
      </c>
      <c r="E59" s="20">
        <v>10000</v>
      </c>
    </row>
    <row r="60" spans="1:5" ht="46.8">
      <c r="A60" s="15" t="s">
        <v>57</v>
      </c>
      <c r="B60" s="15"/>
      <c r="C60" s="7" t="s">
        <v>59</v>
      </c>
      <c r="D60" s="13"/>
      <c r="E60" s="20">
        <f>E61</f>
        <v>42117</v>
      </c>
    </row>
    <row r="61" spans="1:5" ht="15.6">
      <c r="A61" s="12" t="s">
        <v>21</v>
      </c>
      <c r="B61" s="12"/>
      <c r="C61" s="25"/>
      <c r="D61" s="13">
        <v>500</v>
      </c>
      <c r="E61" s="20">
        <v>42117</v>
      </c>
    </row>
    <row r="62" spans="1:5" ht="62.4">
      <c r="A62" s="15" t="s">
        <v>66</v>
      </c>
      <c r="B62" s="15"/>
      <c r="C62" s="7" t="s">
        <v>60</v>
      </c>
      <c r="D62" s="7"/>
      <c r="E62" s="20">
        <v>10955</v>
      </c>
    </row>
    <row r="63" spans="1:5" ht="15.6">
      <c r="A63" s="12" t="s">
        <v>12</v>
      </c>
      <c r="B63" s="12"/>
      <c r="C63" s="7"/>
      <c r="D63" s="13">
        <v>500</v>
      </c>
      <c r="E63" s="24">
        <v>10955</v>
      </c>
    </row>
    <row r="64" spans="1:5" ht="15.6">
      <c r="A64" s="15" t="s">
        <v>22</v>
      </c>
      <c r="B64" s="30"/>
      <c r="D64" s="7"/>
      <c r="E64" s="20">
        <f>E65+E68</f>
        <v>222285</v>
      </c>
    </row>
    <row r="65" spans="1:5" ht="15.6">
      <c r="A65" s="12" t="s">
        <v>22</v>
      </c>
      <c r="B65" s="12"/>
      <c r="C65" s="7" t="s">
        <v>61</v>
      </c>
      <c r="D65" s="7"/>
      <c r="E65" s="20">
        <f>E66+E67</f>
        <v>174285</v>
      </c>
    </row>
    <row r="66" spans="1:5" ht="31.2">
      <c r="A66" s="12" t="s">
        <v>5</v>
      </c>
      <c r="B66" s="12"/>
      <c r="C66" s="7"/>
      <c r="D66" s="13">
        <v>200</v>
      </c>
      <c r="E66" s="24">
        <v>137025</v>
      </c>
    </row>
    <row r="67" spans="1:5" ht="15.6">
      <c r="A67" s="12" t="s">
        <v>21</v>
      </c>
      <c r="B67" s="12"/>
      <c r="C67" s="7"/>
      <c r="D67" s="13">
        <v>800</v>
      </c>
      <c r="E67" s="24">
        <v>37260</v>
      </c>
    </row>
    <row r="68" spans="1:5" ht="62.4">
      <c r="A68" s="15" t="s">
        <v>67</v>
      </c>
      <c r="B68" s="15"/>
      <c r="C68" s="7" t="s">
        <v>76</v>
      </c>
      <c r="D68" s="13"/>
      <c r="E68" s="24">
        <v>48000</v>
      </c>
    </row>
    <row r="69" spans="1:5" ht="15.6">
      <c r="A69" s="12"/>
      <c r="B69" s="12"/>
      <c r="C69" s="7"/>
      <c r="D69" s="13">
        <v>500</v>
      </c>
      <c r="E69" s="24">
        <v>48000</v>
      </c>
    </row>
    <row r="70" spans="1:5" ht="15.6">
      <c r="A70" s="21" t="s">
        <v>23</v>
      </c>
      <c r="B70" s="21"/>
      <c r="C70" s="6"/>
      <c r="D70" s="7"/>
      <c r="E70" s="26">
        <f>E9+E14+E21+E36+E49</f>
        <v>6510682</v>
      </c>
    </row>
    <row r="71" spans="1:5" ht="15.6">
      <c r="A71" s="3"/>
      <c r="B71" s="3"/>
      <c r="C71" s="27"/>
      <c r="D71" s="27"/>
      <c r="E71" s="27"/>
    </row>
    <row r="72" spans="1:5" ht="15.6">
      <c r="A72" s="3"/>
      <c r="B72" s="3"/>
    </row>
    <row r="73" spans="1:5" ht="15.6">
      <c r="A73" s="3"/>
      <c r="B73" s="3"/>
    </row>
    <row r="74" spans="1:5" ht="15.6">
      <c r="A74" s="3"/>
      <c r="B74" s="3"/>
    </row>
  </sheetData>
  <mergeCells count="9">
    <mergeCell ref="C1:E1"/>
    <mergeCell ref="C2:E2"/>
    <mergeCell ref="C3:E3"/>
    <mergeCell ref="A6:A7"/>
    <mergeCell ref="C6:C7"/>
    <mergeCell ref="D6:D7"/>
    <mergeCell ref="E6:E7"/>
    <mergeCell ref="B6:B7"/>
    <mergeCell ref="A5:G5"/>
  </mergeCells>
  <phoneticPr fontId="5" type="noConversion"/>
  <pageMargins left="0.70866141732283472" right="0.11811023622047245" top="0.15748031496062992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Лена</cp:lastModifiedBy>
  <cp:lastPrinted>2015-12-09T10:28:27Z</cp:lastPrinted>
  <dcterms:created xsi:type="dcterms:W3CDTF">2015-02-12T07:20:41Z</dcterms:created>
  <dcterms:modified xsi:type="dcterms:W3CDTF">2015-12-23T07:27:15Z</dcterms:modified>
</cp:coreProperties>
</file>